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ICITAÇÕES\1 - 2023 LICITAÇÕES\PROCESSOS\PROCESSO 041-2023 - SISTEMA DE SAUDE - SOFTWARE\PUBLICAVEL\"/>
    </mc:Choice>
  </mc:AlternateContent>
  <bookViews>
    <workbookView xWindow="0" yWindow="0" windowWidth="23040" windowHeight="9264"/>
  </bookViews>
  <sheets>
    <sheet name="Plan1" sheetId="1" r:id="rId1"/>
  </sheets>
  <definedNames>
    <definedName name="_Hlk80109128" localSheetId="0">Plan1!$A$1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26" i="1"/>
  <c r="F25" i="1"/>
  <c r="G25" i="1" s="1"/>
  <c r="F24" i="1"/>
  <c r="G24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F7" i="1"/>
  <c r="G7" i="1" s="1"/>
  <c r="F6" i="1"/>
  <c r="G6" i="1" s="1"/>
  <c r="F30" i="1"/>
  <c r="F31" i="1"/>
  <c r="F32" i="1"/>
  <c r="F33" i="1"/>
  <c r="F34" i="1"/>
  <c r="F35" i="1"/>
  <c r="F36" i="1"/>
  <c r="F37" i="1"/>
  <c r="F38" i="1"/>
  <c r="F39" i="1"/>
  <c r="F40" i="1"/>
  <c r="F29" i="1"/>
  <c r="F41" i="1" l="1"/>
  <c r="F26" i="1"/>
  <c r="G8" i="1"/>
  <c r="G26" i="1" s="1"/>
  <c r="F44" i="1" l="1"/>
</calcChain>
</file>

<file path=xl/sharedStrings.xml><?xml version="1.0" encoding="utf-8"?>
<sst xmlns="http://schemas.openxmlformats.org/spreadsheetml/2006/main" count="110" uniqueCount="82">
  <si>
    <t>LOTE ÚNICO</t>
  </si>
  <si>
    <t>ITENS REFERENTE AO SISTEMA COBRADO MENSALMENTE</t>
  </si>
  <si>
    <t>ITEM</t>
  </si>
  <si>
    <t>ESPECIFICAÇÃO</t>
  </si>
  <si>
    <t>UNIDADE</t>
  </si>
  <si>
    <t>QUANT.</t>
  </si>
  <si>
    <t>VALOR UNITÁRIO R$</t>
  </si>
  <si>
    <t>VALOR MENSAL R$</t>
  </si>
  <si>
    <t>VALOR TOTAL</t>
  </si>
  <si>
    <t>ANUAL</t>
  </si>
  <si>
    <t>R$</t>
  </si>
  <si>
    <t>1.1</t>
  </si>
  <si>
    <t>LICENÇA DE RECONHECIMENTO FACIAL, GEORREFERENCIADOS VERSÃO PARA COMPUTADORES PARA CONTROLE DE PRESENÇA, ON LINE/OFF LINE NECESSÁRIO PARA REGISTRO DE ATÉ 3.000.00 CADASTROS VIDE ESPECIFICAÇÃO TÉCNICA.</t>
  </si>
  <si>
    <t>SERVIÇO</t>
  </si>
  <si>
    <t>1.2</t>
  </si>
  <si>
    <t>LICENÇA DE RECONHECIMENTO FACIAL, GEORREFERENCIADOS VERSÃO PARA DISPOSITIVO DE REDE MÓVEL PARA CONTROLE DE PRESENÇA, ON LINE/OFF LINE NECESSÁRIO PARA REGISTRO DE ATÉ 3.000.00 CADASTROS.</t>
  </si>
  <si>
    <t>1.3</t>
  </si>
  <si>
    <t>LICENÇA PORTAL WEB PARA AFERIÇÃO DO RECONHECIMENTO FACIAL, GEORREFERENCIADOS PARA CONTROLE DE PRESENÇA E ESCALA, PARA ATÉ 3.000 CADASTROS – VIDE ESPECIFICAÇÃO TÉCNICA.</t>
  </si>
  <si>
    <t>1.4</t>
  </si>
  <si>
    <t xml:space="preserve"> SOLUÇÃO APLICATIVO MOBILE (AGENTE COMUNITÁRIO DE SAÚDE - ACS)</t>
  </si>
  <si>
    <t>1.5</t>
  </si>
  <si>
    <t>DISPOSITIVO DE REDE MÓVEL.</t>
  </si>
  <si>
    <t>1.6</t>
  </si>
  <si>
    <t>SOLUÇÃO PORTAL WEB PARA ACOMPANHAMENTO, CONTROLE SAÚDE / PRONTUÁRIO ELETRÔNICO LICENÇA PARA USUÁRIOS DO SISTEMA INSTALADO EM COMPUTADORES PARA UNIDADES DE SAÚDE.</t>
  </si>
  <si>
    <t>1.7</t>
  </si>
  <si>
    <t>SOLUÇÃO PORTAL WEB PARA ACOMPANHAMENTO, CONTROLE SAÚDE / PRONTUÁRIO ELETRÔNICO PARA UNIDADES DE SAÚDE, INSTALADO EM SERVIDOR CENTRAL DATA CENTER (CLOUD).</t>
  </si>
  <si>
    <t>1.8</t>
  </si>
  <si>
    <t xml:space="preserve">SOLUÇÃO WEB PARA GERAÇÃO DE RELATÓRIOS ANALÍTICOS, DASHBOARDS. </t>
  </si>
  <si>
    <t>1.9</t>
  </si>
  <si>
    <t xml:space="preserve">SOLUÇÃO DE PROVIMENTO DE SERVIDOR E NOBREAK PARA HOSPEDAGEM DO SISTEMA DE PRONTUÁRIO ELETRÔNICO. </t>
  </si>
  <si>
    <t>1.10</t>
  </si>
  <si>
    <t>SOLUÇÃO PORTAL WEB PARA ACOMPANHAMENTO, CONTROLE SAÚDE / PRONTUÁRIO ELETRÔNICO PARA UNIDADES DE SAÚDE LICENÇA INDIVIDUAL PARA UNIDADE DE SAÚDE. (UBS, PSF, CAPS, POLICLINICA).</t>
  </si>
  <si>
    <t>1.11</t>
  </si>
  <si>
    <t xml:space="preserve">SISTEMA DE ENVIO DE MENSAGENS </t>
  </si>
  <si>
    <t>1.12</t>
  </si>
  <si>
    <t>MÓDULO SINCRONISMO</t>
  </si>
  <si>
    <t>1.13</t>
  </si>
  <si>
    <t>SOLUÇÃO PORTAL WEB PARA ACOMPANHAMENTO, CONTROLE DE ESTOQUE DE MEDICAMENTOS E INSUMOS PARA UNIDADES DE SAÚDE. CONFORME ESPECIFICAÇÃO TÉCNICA.</t>
  </si>
  <si>
    <t>1.14</t>
  </si>
  <si>
    <t xml:space="preserve">SUPORTE 8 HORAS, 5 DIAS POR SEMANA (8X5) – IN LOCO </t>
  </si>
  <si>
    <t>1.15</t>
  </si>
  <si>
    <t>PAINEL ELETRÔNICO DE CHAMADAS – KIT COMPOSTO POR:</t>
  </si>
  <si>
    <t>• TELA DE 32” ATÉ 39”</t>
  </si>
  <si>
    <t>• MINI PC PROCESSADOR CORE 2 DUO OU POSTERIOR</t>
  </si>
  <si>
    <t>• NOBREAK POTÊNCIA 600VA</t>
  </si>
  <si>
    <t>1.16</t>
  </si>
  <si>
    <t>LOCAÇÃO DE IMPRESSORAS - CONFORME ESPECIFICAÇÃO TÉCNICA</t>
  </si>
  <si>
    <t>1.17</t>
  </si>
  <si>
    <t>LOCAÇÃO DE ESTAÇÃO DE TRABALHO - (KIT: PC/ MONITOR/ TECLADO/ MOUSE E WEBCAM)</t>
  </si>
  <si>
    <t>ITENS DE INSTALAÇÃO COBRADOS UMA ÚNICA VEZ</t>
  </si>
  <si>
    <t>1.18</t>
  </si>
  <si>
    <t>INSTALAÇÃO DE SISTEMA DE GESTÃO DE BIOMETRIA FACIAL COM IMPORTAÇÃO DE DADOS DOS COLABORADORES.</t>
  </si>
  <si>
    <t>IMPLANTAÇÃO</t>
  </si>
  <si>
    <t>1.19</t>
  </si>
  <si>
    <t>INSTALAÇÃO DE SISTEMA INTEGRADO DE PRONTUÁRIO ELETRÔNICO COM CADASTRAMENTO DE PROFISSIONAIS E DADOS DAS UNIDADES DE SAÚDE. CONFORME ESPECIFICAÇÃO TÉCNICA.</t>
  </si>
  <si>
    <t>1.20</t>
  </si>
  <si>
    <t>INSTALAÇÃO DE SISTEMA INTEGRADO DE PRONTUÁRIO ELETRÔNICO NOS COMPUTADORES E DISPOSITIVOS MÓVEIS DAS UNIDADES DE SAÚDE. CONFORME ESPECIFICAÇÃO TÉCNICA.</t>
  </si>
  <si>
    <t>1.21</t>
  </si>
  <si>
    <t>INSTALAÇÃO DE INFRAESTRUTURA DE REDE INTERNA</t>
  </si>
  <si>
    <t>1.22</t>
  </si>
  <si>
    <t>IMPORTAÇÃO DOS DADOS CADASTRAIS DOS USUÁRIOS DO SUS. CONFORME ESPECIFICAÇÃO TÉCNICA.</t>
  </si>
  <si>
    <t>1.23</t>
  </si>
  <si>
    <t>CUSTOMIZAÇÃO INICIAL DO SISTEMA PARA ATENDER AS ESPECIFICIDADES DAS UNIDADES DA SECRETARIA DE SAÚDE. CONFORME ESPECIFICAÇÃO TÉCNICA.</t>
  </si>
  <si>
    <t>HORAS</t>
  </si>
  <si>
    <t>1.24</t>
  </si>
  <si>
    <t>PRESTAÇÃO DE SERVIÇOS ESPECIALIZADO EM INFORMATIZAÇÃO DE SISTEMAS DE SAÚDE. (TÉCNICO NÍVEL I). CONFORME ESPECIFICAÇÃO TÉCNICA.</t>
  </si>
  <si>
    <t>1.25</t>
  </si>
  <si>
    <t>PRESTAÇÃO DE SERVIÇOS DE IMPLANTAÇÃO DO SISTEMA / TREINAMENTO DOS PROFISSIONAIS NAS DIVERSAS UNIDADES DE SAÚDE. (TÉCNICO NÍVEL II). CONFORME ESPECIFICAÇÃO TÉCNICA.</t>
  </si>
  <si>
    <t>1.26</t>
  </si>
  <si>
    <t>PRESTAÇÃO DE SERVIÇOS DE TREINAMENTO CONTÍNUO DO SISTEMA PARA TODOS OS PROFISSIONAIS DE SAÚDE LOCAL. (TÉCNICO NÍVEL III). CONFORME ESPECIFICAÇÃO TÉCNICA.</t>
  </si>
  <si>
    <t>1.27</t>
  </si>
  <si>
    <t xml:space="preserve">INSTALAÇÃO DE SISTEMA DE ESTOQUE INTEGRADO AO PRONTUÁRIO ELETRÔNICO. </t>
  </si>
  <si>
    <t>1.28</t>
  </si>
  <si>
    <t xml:space="preserve">REALIZAÇÃO DE INVENTÁRIO GERAL DA CENTRAL DE ABASTECIMENTO FARMACÊUTICO (CAF). </t>
  </si>
  <si>
    <t>1.29</t>
  </si>
  <si>
    <t>REALIZAÇÃO DE INVENTÁRIO GERAL DAS FARMÁCIAS DAS UNIDADES BÁSICAS DE SAÚDE (UBS) OU UNIDADES DE SAÚDE SECUNDÁRIAS.</t>
  </si>
  <si>
    <t>VALOR TOTAL GERAL DO LOTE ÚNICO</t>
  </si>
  <si>
    <t>UNITÁRIO</t>
  </si>
  <si>
    <t>MENSAL</t>
  </si>
  <si>
    <r>
      <rPr>
        <b/>
        <sz val="18"/>
        <color theme="1"/>
        <rFont val="Calibri"/>
        <family val="2"/>
        <scheme val="minor"/>
      </rPr>
      <t>VALOR TOTAL</t>
    </r>
    <r>
      <rPr>
        <b/>
        <sz val="11"/>
        <color theme="1"/>
        <rFont val="Calibri"/>
        <family val="2"/>
        <scheme val="minor"/>
      </rPr>
      <t xml:space="preserve"> </t>
    </r>
  </si>
  <si>
    <t>TOTAL FINAL</t>
  </si>
  <si>
    <t>VALOR TOTAL DO LOTE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</si>
</sst>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J40" sqref="J40"/>
    </sheetView>
  </sheetViews>
  <sheetFormatPr defaultRowHeight="14.4" x14ac:dyDescent="0.3"/>
  <cols>
    <col min="2" max="2" width="47.109375" customWidth="1"/>
    <col min="5" max="5" width="13.44140625" customWidth="1"/>
    <col min="6" max="6" width="12.88671875" customWidth="1"/>
    <col min="7" max="7" width="15.5546875" customWidth="1"/>
  </cols>
  <sheetData>
    <row r="1" spans="1:7" ht="21.6" thickBot="1" x14ac:dyDescent="0.35">
      <c r="A1" s="46" t="s">
        <v>0</v>
      </c>
      <c r="B1" s="47"/>
      <c r="C1" s="47"/>
      <c r="D1" s="47"/>
      <c r="E1" s="47"/>
      <c r="F1" s="47"/>
      <c r="G1" s="48"/>
    </row>
    <row r="2" spans="1:7" ht="16.2" thickBot="1" x14ac:dyDescent="0.35">
      <c r="A2" s="28" t="s">
        <v>1</v>
      </c>
      <c r="B2" s="29"/>
      <c r="C2" s="29"/>
      <c r="D2" s="29"/>
      <c r="E2" s="29"/>
      <c r="F2" s="29"/>
      <c r="G2" s="30"/>
    </row>
    <row r="3" spans="1:7" x14ac:dyDescent="0.3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2" t="s">
        <v>8</v>
      </c>
    </row>
    <row r="4" spans="1:7" x14ac:dyDescent="0.3">
      <c r="A4" s="38"/>
      <c r="B4" s="38"/>
      <c r="C4" s="38"/>
      <c r="D4" s="38"/>
      <c r="E4" s="38"/>
      <c r="F4" s="38"/>
      <c r="G4" s="2" t="s">
        <v>9</v>
      </c>
    </row>
    <row r="5" spans="1:7" ht="15" thickBot="1" x14ac:dyDescent="0.35">
      <c r="A5" s="39"/>
      <c r="B5" s="39"/>
      <c r="C5" s="39"/>
      <c r="D5" s="39"/>
      <c r="E5" s="39"/>
      <c r="F5" s="39"/>
      <c r="G5" s="3" t="s">
        <v>10</v>
      </c>
    </row>
    <row r="6" spans="1:7" ht="72.599999999999994" thickBot="1" x14ac:dyDescent="0.35">
      <c r="A6" s="4" t="s">
        <v>11</v>
      </c>
      <c r="B6" s="5" t="s">
        <v>12</v>
      </c>
      <c r="C6" s="3" t="s">
        <v>13</v>
      </c>
      <c r="D6" s="3">
        <v>18</v>
      </c>
      <c r="E6" s="8"/>
      <c r="F6" s="8">
        <f t="shared" ref="F6:F20" si="0">E6*D6</f>
        <v>0</v>
      </c>
      <c r="G6" s="8">
        <f t="shared" ref="G6:G20" si="1">F6*12</f>
        <v>0</v>
      </c>
    </row>
    <row r="7" spans="1:7" ht="72.599999999999994" thickBot="1" x14ac:dyDescent="0.35">
      <c r="A7" s="4" t="s">
        <v>14</v>
      </c>
      <c r="B7" s="5" t="s">
        <v>15</v>
      </c>
      <c r="C7" s="3" t="s">
        <v>13</v>
      </c>
      <c r="D7" s="3">
        <v>29</v>
      </c>
      <c r="E7" s="8"/>
      <c r="F7" s="8">
        <f t="shared" si="0"/>
        <v>0</v>
      </c>
      <c r="G7" s="8">
        <f t="shared" si="1"/>
        <v>0</v>
      </c>
    </row>
    <row r="8" spans="1:7" ht="58.2" thickBot="1" x14ac:dyDescent="0.35">
      <c r="A8" s="4" t="s">
        <v>16</v>
      </c>
      <c r="B8" s="5" t="s">
        <v>17</v>
      </c>
      <c r="C8" s="3" t="s">
        <v>13</v>
      </c>
      <c r="D8" s="3">
        <v>1</v>
      </c>
      <c r="E8" s="8"/>
      <c r="F8" s="8">
        <f t="shared" si="0"/>
        <v>0</v>
      </c>
      <c r="G8" s="8">
        <f t="shared" si="1"/>
        <v>0</v>
      </c>
    </row>
    <row r="9" spans="1:7" ht="29.4" thickBot="1" x14ac:dyDescent="0.35">
      <c r="A9" s="4" t="s">
        <v>18</v>
      </c>
      <c r="B9" s="5" t="s">
        <v>19</v>
      </c>
      <c r="C9" s="3" t="s">
        <v>13</v>
      </c>
      <c r="D9" s="3">
        <v>1</v>
      </c>
      <c r="E9" s="8"/>
      <c r="F9" s="8">
        <f t="shared" si="0"/>
        <v>0</v>
      </c>
      <c r="G9" s="8">
        <f t="shared" si="1"/>
        <v>0</v>
      </c>
    </row>
    <row r="10" spans="1:7" ht="15" thickBot="1" x14ac:dyDescent="0.35">
      <c r="A10" s="4" t="s">
        <v>20</v>
      </c>
      <c r="B10" s="5" t="s">
        <v>21</v>
      </c>
      <c r="C10" s="3" t="s">
        <v>13</v>
      </c>
      <c r="D10" s="3">
        <v>29</v>
      </c>
      <c r="E10" s="8"/>
      <c r="F10" s="8">
        <f t="shared" si="0"/>
        <v>0</v>
      </c>
      <c r="G10" s="8">
        <f t="shared" si="1"/>
        <v>0</v>
      </c>
    </row>
    <row r="11" spans="1:7" ht="58.2" thickBot="1" x14ac:dyDescent="0.35">
      <c r="A11" s="4" t="s">
        <v>22</v>
      </c>
      <c r="B11" s="5" t="s">
        <v>23</v>
      </c>
      <c r="C11" s="3" t="s">
        <v>13</v>
      </c>
      <c r="D11" s="3">
        <v>18</v>
      </c>
      <c r="E11" s="8"/>
      <c r="F11" s="8">
        <f t="shared" si="0"/>
        <v>0</v>
      </c>
      <c r="G11" s="8">
        <f t="shared" si="1"/>
        <v>0</v>
      </c>
    </row>
    <row r="12" spans="1:7" ht="58.2" thickBot="1" x14ac:dyDescent="0.35">
      <c r="A12" s="4" t="s">
        <v>24</v>
      </c>
      <c r="B12" s="5" t="s">
        <v>25</v>
      </c>
      <c r="C12" s="3" t="s">
        <v>13</v>
      </c>
      <c r="D12" s="3">
        <v>1</v>
      </c>
      <c r="E12" s="8"/>
      <c r="F12" s="8">
        <f t="shared" si="0"/>
        <v>0</v>
      </c>
      <c r="G12" s="8">
        <f t="shared" si="1"/>
        <v>0</v>
      </c>
    </row>
    <row r="13" spans="1:7" ht="29.4" thickBot="1" x14ac:dyDescent="0.35">
      <c r="A13" s="4" t="s">
        <v>26</v>
      </c>
      <c r="B13" s="5" t="s">
        <v>27</v>
      </c>
      <c r="C13" s="3" t="s">
        <v>13</v>
      </c>
      <c r="D13" s="3">
        <v>1</v>
      </c>
      <c r="E13" s="8"/>
      <c r="F13" s="8">
        <f t="shared" si="0"/>
        <v>0</v>
      </c>
      <c r="G13" s="8">
        <f t="shared" si="1"/>
        <v>0</v>
      </c>
    </row>
    <row r="14" spans="1:7" ht="43.8" thickBot="1" x14ac:dyDescent="0.35">
      <c r="A14" s="4" t="s">
        <v>28</v>
      </c>
      <c r="B14" s="5" t="s">
        <v>29</v>
      </c>
      <c r="C14" s="3" t="s">
        <v>13</v>
      </c>
      <c r="D14" s="3">
        <v>8</v>
      </c>
      <c r="E14" s="8"/>
      <c r="F14" s="8">
        <f t="shared" si="0"/>
        <v>0</v>
      </c>
      <c r="G14" s="8">
        <f t="shared" si="1"/>
        <v>0</v>
      </c>
    </row>
    <row r="15" spans="1:7" ht="58.2" thickBot="1" x14ac:dyDescent="0.35">
      <c r="A15" s="4" t="s">
        <v>30</v>
      </c>
      <c r="B15" s="5" t="s">
        <v>31</v>
      </c>
      <c r="C15" s="3" t="s">
        <v>13</v>
      </c>
      <c r="D15" s="3">
        <v>8</v>
      </c>
      <c r="E15" s="8"/>
      <c r="F15" s="8">
        <f t="shared" si="0"/>
        <v>0</v>
      </c>
      <c r="G15" s="8">
        <f t="shared" si="1"/>
        <v>0</v>
      </c>
    </row>
    <row r="16" spans="1:7" ht="15" thickBot="1" x14ac:dyDescent="0.35">
      <c r="A16" s="4" t="s">
        <v>32</v>
      </c>
      <c r="B16" s="5" t="s">
        <v>33</v>
      </c>
      <c r="C16" s="3" t="s">
        <v>13</v>
      </c>
      <c r="D16" s="3">
        <v>1</v>
      </c>
      <c r="E16" s="8"/>
      <c r="F16" s="8">
        <f t="shared" si="0"/>
        <v>0</v>
      </c>
      <c r="G16" s="8">
        <f t="shared" si="1"/>
        <v>0</v>
      </c>
    </row>
    <row r="17" spans="1:7" ht="15" thickBot="1" x14ac:dyDescent="0.35">
      <c r="A17" s="4" t="s">
        <v>34</v>
      </c>
      <c r="B17" s="5" t="s">
        <v>35</v>
      </c>
      <c r="C17" s="3" t="s">
        <v>13</v>
      </c>
      <c r="D17" s="3">
        <v>8</v>
      </c>
      <c r="E17" s="8"/>
      <c r="F17" s="8">
        <f t="shared" si="0"/>
        <v>0</v>
      </c>
      <c r="G17" s="8">
        <f t="shared" si="1"/>
        <v>0</v>
      </c>
    </row>
    <row r="18" spans="1:7" ht="58.2" thickBot="1" x14ac:dyDescent="0.35">
      <c r="A18" s="4" t="s">
        <v>36</v>
      </c>
      <c r="B18" s="5" t="s">
        <v>37</v>
      </c>
      <c r="C18" s="3" t="s">
        <v>13</v>
      </c>
      <c r="D18" s="3">
        <v>1</v>
      </c>
      <c r="E18" s="8"/>
      <c r="F18" s="10">
        <f t="shared" si="0"/>
        <v>0</v>
      </c>
      <c r="G18" s="8">
        <f t="shared" si="1"/>
        <v>0</v>
      </c>
    </row>
    <row r="19" spans="1:7" ht="29.4" thickBot="1" x14ac:dyDescent="0.35">
      <c r="A19" s="4" t="s">
        <v>38</v>
      </c>
      <c r="B19" s="5" t="s">
        <v>39</v>
      </c>
      <c r="C19" s="3" t="s">
        <v>13</v>
      </c>
      <c r="D19" s="3">
        <v>8</v>
      </c>
      <c r="E19" s="8"/>
      <c r="F19" s="10">
        <f t="shared" si="0"/>
        <v>0</v>
      </c>
      <c r="G19" s="8">
        <f t="shared" si="1"/>
        <v>0</v>
      </c>
    </row>
    <row r="20" spans="1:7" ht="28.8" x14ac:dyDescent="0.3">
      <c r="A20" s="37" t="s">
        <v>40</v>
      </c>
      <c r="B20" s="6" t="s">
        <v>41</v>
      </c>
      <c r="C20" s="37" t="s">
        <v>13</v>
      </c>
      <c r="D20" s="37">
        <v>8</v>
      </c>
      <c r="E20" s="40"/>
      <c r="F20" s="43">
        <f t="shared" si="0"/>
        <v>0</v>
      </c>
      <c r="G20" s="40">
        <f t="shared" si="1"/>
        <v>0</v>
      </c>
    </row>
    <row r="21" spans="1:7" x14ac:dyDescent="0.3">
      <c r="A21" s="38"/>
      <c r="B21" s="6" t="s">
        <v>42</v>
      </c>
      <c r="C21" s="38"/>
      <c r="D21" s="38"/>
      <c r="E21" s="41"/>
      <c r="F21" s="44"/>
      <c r="G21" s="41"/>
    </row>
    <row r="22" spans="1:7" ht="28.8" x14ac:dyDescent="0.3">
      <c r="A22" s="38"/>
      <c r="B22" s="6" t="s">
        <v>43</v>
      </c>
      <c r="C22" s="38"/>
      <c r="D22" s="38"/>
      <c r="E22" s="41"/>
      <c r="F22" s="44"/>
      <c r="G22" s="41"/>
    </row>
    <row r="23" spans="1:7" ht="15" thickBot="1" x14ac:dyDescent="0.35">
      <c r="A23" s="39"/>
      <c r="B23" s="5" t="s">
        <v>44</v>
      </c>
      <c r="C23" s="39"/>
      <c r="D23" s="39"/>
      <c r="E23" s="42"/>
      <c r="F23" s="45"/>
      <c r="G23" s="42"/>
    </row>
    <row r="24" spans="1:7" ht="29.4" thickBot="1" x14ac:dyDescent="0.35">
      <c r="A24" s="4" t="s">
        <v>45</v>
      </c>
      <c r="B24" s="5" t="s">
        <v>46</v>
      </c>
      <c r="C24" s="3" t="s">
        <v>13</v>
      </c>
      <c r="D24" s="3">
        <v>8</v>
      </c>
      <c r="E24" s="8"/>
      <c r="F24" s="10">
        <f>E24*D24</f>
        <v>0</v>
      </c>
      <c r="G24" s="8">
        <f>F24*12</f>
        <v>0</v>
      </c>
    </row>
    <row r="25" spans="1:7" ht="29.4" thickBot="1" x14ac:dyDescent="0.35">
      <c r="A25" s="4" t="s">
        <v>47</v>
      </c>
      <c r="B25" s="5" t="s">
        <v>48</v>
      </c>
      <c r="C25" s="3" t="s">
        <v>13</v>
      </c>
      <c r="D25" s="3">
        <v>18</v>
      </c>
      <c r="E25" s="8"/>
      <c r="F25" s="10">
        <f>E25*D25</f>
        <v>0</v>
      </c>
      <c r="G25" s="8">
        <f>F25*12</f>
        <v>0</v>
      </c>
    </row>
    <row r="26" spans="1:7" ht="15" thickBot="1" x14ac:dyDescent="0.35">
      <c r="A26" s="31" t="s">
        <v>79</v>
      </c>
      <c r="B26" s="32"/>
      <c r="C26" s="32"/>
      <c r="D26" s="33"/>
      <c r="E26" s="8">
        <f>SUM(E6:E25)</f>
        <v>0</v>
      </c>
      <c r="F26" s="8">
        <f>SUM(F6:F25)</f>
        <v>0</v>
      </c>
      <c r="G26" s="8">
        <f>SUM(G6:G25)</f>
        <v>0</v>
      </c>
    </row>
    <row r="27" spans="1:7" ht="15" thickBot="1" x14ac:dyDescent="0.35">
      <c r="A27" s="34"/>
      <c r="B27" s="35"/>
      <c r="C27" s="35"/>
      <c r="D27" s="36"/>
      <c r="E27" s="1" t="s">
        <v>77</v>
      </c>
      <c r="F27" s="11" t="s">
        <v>78</v>
      </c>
      <c r="G27" s="11" t="s">
        <v>9</v>
      </c>
    </row>
    <row r="28" spans="1:7" ht="16.2" thickBot="1" x14ac:dyDescent="0.35">
      <c r="A28" s="28" t="s">
        <v>49</v>
      </c>
      <c r="B28" s="29"/>
      <c r="C28" s="29"/>
      <c r="D28" s="29"/>
      <c r="E28" s="29"/>
      <c r="F28" s="29"/>
      <c r="G28" s="30"/>
    </row>
    <row r="29" spans="1:7" ht="43.8" thickBot="1" x14ac:dyDescent="0.35">
      <c r="A29" s="4" t="s">
        <v>50</v>
      </c>
      <c r="B29" s="5" t="s">
        <v>51</v>
      </c>
      <c r="C29" s="3" t="s">
        <v>52</v>
      </c>
      <c r="D29" s="3">
        <v>47</v>
      </c>
      <c r="E29" s="8"/>
      <c r="F29" s="26">
        <f>E29*D29</f>
        <v>0</v>
      </c>
      <c r="G29" s="27"/>
    </row>
    <row r="30" spans="1:7" ht="58.2" thickBot="1" x14ac:dyDescent="0.35">
      <c r="A30" s="4" t="s">
        <v>53</v>
      </c>
      <c r="B30" s="5" t="s">
        <v>54</v>
      </c>
      <c r="C30" s="3" t="s">
        <v>52</v>
      </c>
      <c r="D30" s="3">
        <v>8</v>
      </c>
      <c r="E30" s="8"/>
      <c r="F30" s="26">
        <f t="shared" ref="F30:F40" si="2">E30*D30</f>
        <v>0</v>
      </c>
      <c r="G30" s="27"/>
    </row>
    <row r="31" spans="1:7" ht="58.2" thickBot="1" x14ac:dyDescent="0.35">
      <c r="A31" s="4" t="s">
        <v>55</v>
      </c>
      <c r="B31" s="5" t="s">
        <v>56</v>
      </c>
      <c r="C31" s="3" t="s">
        <v>52</v>
      </c>
      <c r="D31" s="3">
        <v>18</v>
      </c>
      <c r="E31" s="8"/>
      <c r="F31" s="26">
        <f t="shared" si="2"/>
        <v>0</v>
      </c>
      <c r="G31" s="27"/>
    </row>
    <row r="32" spans="1:7" ht="29.4" thickBot="1" x14ac:dyDescent="0.35">
      <c r="A32" s="4" t="s">
        <v>57</v>
      </c>
      <c r="B32" s="5" t="s">
        <v>58</v>
      </c>
      <c r="C32" s="3" t="s">
        <v>52</v>
      </c>
      <c r="D32" s="3">
        <v>18</v>
      </c>
      <c r="E32" s="8"/>
      <c r="F32" s="26">
        <f t="shared" si="2"/>
        <v>0</v>
      </c>
      <c r="G32" s="27"/>
    </row>
    <row r="33" spans="1:7" ht="43.8" thickBot="1" x14ac:dyDescent="0.35">
      <c r="A33" s="4" t="s">
        <v>59</v>
      </c>
      <c r="B33" s="5" t="s">
        <v>60</v>
      </c>
      <c r="C33" s="3" t="s">
        <v>52</v>
      </c>
      <c r="D33" s="3">
        <v>1</v>
      </c>
      <c r="E33" s="8"/>
      <c r="F33" s="26">
        <f t="shared" si="2"/>
        <v>0</v>
      </c>
      <c r="G33" s="27"/>
    </row>
    <row r="34" spans="1:7" ht="43.8" thickBot="1" x14ac:dyDescent="0.35">
      <c r="A34" s="4" t="s">
        <v>61</v>
      </c>
      <c r="B34" s="5" t="s">
        <v>62</v>
      </c>
      <c r="C34" s="3" t="s">
        <v>63</v>
      </c>
      <c r="D34" s="3">
        <v>400</v>
      </c>
      <c r="E34" s="8"/>
      <c r="F34" s="26">
        <f t="shared" si="2"/>
        <v>0</v>
      </c>
      <c r="G34" s="27"/>
    </row>
    <row r="35" spans="1:7" ht="58.2" thickBot="1" x14ac:dyDescent="0.35">
      <c r="A35" s="4" t="s">
        <v>64</v>
      </c>
      <c r="B35" s="7" t="s">
        <v>65</v>
      </c>
      <c r="C35" s="3" t="s">
        <v>63</v>
      </c>
      <c r="D35" s="3">
        <v>48</v>
      </c>
      <c r="E35" s="8"/>
      <c r="F35" s="26">
        <f t="shared" si="2"/>
        <v>0</v>
      </c>
      <c r="G35" s="27"/>
    </row>
    <row r="36" spans="1:7" ht="58.2" thickBot="1" x14ac:dyDescent="0.35">
      <c r="A36" s="4" t="s">
        <v>66</v>
      </c>
      <c r="B36" s="5" t="s">
        <v>67</v>
      </c>
      <c r="C36" s="3" t="s">
        <v>63</v>
      </c>
      <c r="D36" s="3">
        <v>500</v>
      </c>
      <c r="E36" s="8"/>
      <c r="F36" s="26">
        <f t="shared" si="2"/>
        <v>0</v>
      </c>
      <c r="G36" s="27"/>
    </row>
    <row r="37" spans="1:7" ht="58.2" thickBot="1" x14ac:dyDescent="0.35">
      <c r="A37" s="4" t="s">
        <v>68</v>
      </c>
      <c r="B37" s="5" t="s">
        <v>69</v>
      </c>
      <c r="C37" s="3" t="s">
        <v>63</v>
      </c>
      <c r="D37" s="3">
        <v>500</v>
      </c>
      <c r="E37" s="8"/>
      <c r="F37" s="26">
        <f t="shared" si="2"/>
        <v>0</v>
      </c>
      <c r="G37" s="27"/>
    </row>
    <row r="38" spans="1:7" ht="29.4" thickBot="1" x14ac:dyDescent="0.35">
      <c r="A38" s="4" t="s">
        <v>70</v>
      </c>
      <c r="B38" s="5" t="s">
        <v>71</v>
      </c>
      <c r="C38" s="3" t="s">
        <v>52</v>
      </c>
      <c r="D38" s="3">
        <v>1</v>
      </c>
      <c r="E38" s="8"/>
      <c r="F38" s="26">
        <f t="shared" si="2"/>
        <v>0</v>
      </c>
      <c r="G38" s="27"/>
    </row>
    <row r="39" spans="1:7" ht="29.4" thickBot="1" x14ac:dyDescent="0.35">
      <c r="A39" s="4" t="s">
        <v>72</v>
      </c>
      <c r="B39" s="5" t="s">
        <v>73</v>
      </c>
      <c r="C39" s="3" t="s">
        <v>52</v>
      </c>
      <c r="D39" s="3">
        <v>1</v>
      </c>
      <c r="E39" s="8"/>
      <c r="F39" s="26">
        <f t="shared" si="2"/>
        <v>0</v>
      </c>
      <c r="G39" s="27"/>
    </row>
    <row r="40" spans="1:7" ht="43.8" thickBot="1" x14ac:dyDescent="0.35">
      <c r="A40" s="4" t="s">
        <v>74</v>
      </c>
      <c r="B40" s="5" t="s">
        <v>75</v>
      </c>
      <c r="C40" s="3" t="s">
        <v>52</v>
      </c>
      <c r="D40" s="3">
        <v>7</v>
      </c>
      <c r="E40" s="8"/>
      <c r="F40" s="26">
        <f t="shared" si="2"/>
        <v>0</v>
      </c>
      <c r="G40" s="27"/>
    </row>
    <row r="41" spans="1:7" ht="30" customHeight="1" thickBot="1" x14ac:dyDescent="0.35">
      <c r="A41" s="13" t="s">
        <v>76</v>
      </c>
      <c r="B41" s="14"/>
      <c r="C41" s="14"/>
      <c r="D41" s="15"/>
      <c r="E41" s="12">
        <f>SUM(E29:E40)</f>
        <v>0</v>
      </c>
      <c r="F41" s="26">
        <f>SUM(F29:G40)</f>
        <v>0</v>
      </c>
      <c r="G41" s="27"/>
    </row>
    <row r="42" spans="1:7" ht="15" thickBot="1" x14ac:dyDescent="0.35">
      <c r="A42" s="16"/>
      <c r="B42" s="17"/>
      <c r="C42" s="17"/>
      <c r="D42" s="18"/>
      <c r="E42" s="9" t="s">
        <v>77</v>
      </c>
      <c r="F42" s="26" t="s">
        <v>80</v>
      </c>
      <c r="G42" s="27"/>
    </row>
    <row r="43" spans="1:7" ht="15" thickBot="1" x14ac:dyDescent="0.35"/>
    <row r="44" spans="1:7" x14ac:dyDescent="0.3">
      <c r="A44" s="19" t="s">
        <v>81</v>
      </c>
      <c r="B44" s="20"/>
      <c r="C44" s="20"/>
      <c r="D44" s="20"/>
      <c r="E44" s="21"/>
      <c r="F44" s="25">
        <f>F41+G26</f>
        <v>0</v>
      </c>
      <c r="G44" s="21"/>
    </row>
    <row r="45" spans="1:7" ht="15" thickBot="1" x14ac:dyDescent="0.35">
      <c r="A45" s="22"/>
      <c r="B45" s="23"/>
      <c r="C45" s="23"/>
      <c r="D45" s="23"/>
      <c r="E45" s="24"/>
      <c r="F45" s="22"/>
      <c r="G45" s="24"/>
    </row>
  </sheetData>
  <mergeCells count="33">
    <mergeCell ref="F20:F23"/>
    <mergeCell ref="G20:G23"/>
    <mergeCell ref="A1:G1"/>
    <mergeCell ref="A2:G2"/>
    <mergeCell ref="A3:A5"/>
    <mergeCell ref="B3:B5"/>
    <mergeCell ref="C3:C5"/>
    <mergeCell ref="D3:D5"/>
    <mergeCell ref="E3:E5"/>
    <mergeCell ref="F3:F5"/>
    <mergeCell ref="A26:D27"/>
    <mergeCell ref="A20:A23"/>
    <mergeCell ref="C20:C23"/>
    <mergeCell ref="D20:D23"/>
    <mergeCell ref="E20:E23"/>
    <mergeCell ref="F38:G38"/>
    <mergeCell ref="A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A41:D42"/>
    <mergeCell ref="A44:E45"/>
    <mergeCell ref="F44:G45"/>
    <mergeCell ref="F39:G39"/>
    <mergeCell ref="F40:G40"/>
    <mergeCell ref="F42:G42"/>
    <mergeCell ref="F41:G4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Plan1!_Hlk80109128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Gabriel Granado Vieira</dc:creator>
  <cp:lastModifiedBy>Edson Gabriel Granado Vieira</cp:lastModifiedBy>
  <dcterms:created xsi:type="dcterms:W3CDTF">2023-12-06T16:37:55Z</dcterms:created>
  <dcterms:modified xsi:type="dcterms:W3CDTF">2023-12-06T17:17:44Z</dcterms:modified>
</cp:coreProperties>
</file>